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peggy\Desktop\CERTIFIATION QUALIOPI DECELOU\RENOUVELLEMENT\LA MUSIQUE CORPORELLE\"/>
    </mc:Choice>
  </mc:AlternateContent>
  <xr:revisionPtr revIDLastSave="0" documentId="13_ncr:1_{522409E0-FA46-4AF0-A847-8B1BC4296CD3}" xr6:coauthVersionLast="45" xr6:coauthVersionMax="47" xr10:uidLastSave="{00000000-0000-0000-0000-000000000000}"/>
  <bookViews>
    <workbookView xWindow="-110" yWindow="-110" windowWidth="19420" windowHeight="10300" firstSheet="1" activeTab="1" xr2:uid="{00000000-000D-0000-FFFF-FFFF00000000}"/>
  </bookViews>
  <sheets>
    <sheet name="Résumé de l’exportation" sheetId="1" r:id="rId1"/>
    <sheet name=" RAPPORT QUALITÉ DE L" sheetId="2" r:id="rId2"/>
    <sheet name="RAPPORT QUALITÉ DE 1" sheetId="3" r:id="rId3"/>
    <sheet name="MOYENNES GLOBALES" sheetId="4" r:id="rId4"/>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4" l="1"/>
  <c r="B7" i="4"/>
  <c r="C5" i="4"/>
  <c r="B5" i="4"/>
  <c r="C4" i="4"/>
  <c r="B4" i="4"/>
  <c r="C3" i="4"/>
  <c r="B3" i="4"/>
  <c r="Z16" i="2"/>
  <c r="Z15" i="2"/>
  <c r="B11" i="2"/>
  <c r="B5" i="2"/>
  <c r="Y16" i="2" l="1"/>
  <c r="V16" i="2"/>
  <c r="X16" i="2"/>
  <c r="Q16" i="2"/>
  <c r="L16" i="2"/>
  <c r="H16" i="2"/>
  <c r="Y15" i="2"/>
  <c r="T15" i="2"/>
  <c r="U15" i="2"/>
  <c r="V15" i="2"/>
  <c r="W15" i="2"/>
  <c r="X15" i="2"/>
  <c r="O15" i="2"/>
  <c r="P15" i="2"/>
  <c r="Q15" i="2"/>
  <c r="R15" i="2"/>
  <c r="S15" i="2"/>
  <c r="L15" i="2"/>
  <c r="M15" i="2"/>
  <c r="N15" i="2"/>
  <c r="H15" i="2"/>
  <c r="I15" i="2"/>
  <c r="J15" i="2"/>
  <c r="K15" i="2"/>
  <c r="C15" i="2"/>
  <c r="D15" i="2"/>
  <c r="E15" i="2"/>
  <c r="F15" i="2"/>
  <c r="G15" i="2"/>
  <c r="B16" i="2"/>
  <c r="B15" i="2"/>
  <c r="F17" i="3"/>
  <c r="D17" i="3"/>
  <c r="C17" i="3"/>
  <c r="B16" i="3"/>
  <c r="B17" i="3"/>
  <c r="C16" i="3"/>
  <c r="D16" i="3"/>
  <c r="E16" i="3"/>
  <c r="F16" i="3"/>
  <c r="D16" i="2" l="1"/>
</calcChain>
</file>

<file path=xl/sharedStrings.xml><?xml version="1.0" encoding="utf-8"?>
<sst xmlns="http://schemas.openxmlformats.org/spreadsheetml/2006/main" count="81" uniqueCount="63">
  <si>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</si>
  <si>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</si>
  <si>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</si>
  <si>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</si>
  <si>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RAPPORT QUALITÉ DE LA FORMATION</t>
  </si>
  <si>
    <t>1/ PRÉPARATION DE LA FORMATION</t>
  </si>
  <si>
    <t>2/ ORGANISATION</t>
  </si>
  <si>
    <t xml:space="preserve">3/ DÉROULEMENT DE LA FORMATION 
</t>
  </si>
  <si>
    <t>4/ CONTENU DE LA FORMATION</t>
  </si>
  <si>
    <t>5/ QUALITÉ DE L'ANIMATION</t>
  </si>
  <si>
    <t>6/ EFFICACITÉ DE LA FORMATION</t>
  </si>
  <si>
    <t xml:space="preserve">7/NOTE GÉNÉRALE DE LA FORMATION ? 
</t>
  </si>
  <si>
    <t xml:space="preserve">8/ RECOMMANDERIEZ-VOUS CETTE FORMATION ? 
</t>
  </si>
  <si>
    <t>MOYENNE</t>
  </si>
  <si>
    <t>Les informations transmises en amont de la formation vous ont-elles satisfait.e (inscription, informations pratiques...) ?</t>
  </si>
  <si>
    <t>Le programme et les objectifs de la formation ont-ils été clairement annoncés ?</t>
  </si>
  <si>
    <t>La durée de la formation vous a-t-elle semblé adaptée ?</t>
  </si>
  <si>
    <t>Les horaires de la formation vous ont-ils convenu ?</t>
  </si>
  <si>
    <t>La salle dédiée à la formation vous a-t-elle convenu ?</t>
  </si>
  <si>
    <t>Le groupe était-il composé de manière adapté ?</t>
  </si>
  <si>
    <t xml:space="preserve">L'accueil qui vous a été réservé vous a-t-il satisfait.e tout au long de la formation ? 
</t>
  </si>
  <si>
    <t xml:space="preserve">La dynamique du groupe des stagiaires vous a-t-elle satisfait.e ? 
</t>
  </si>
  <si>
    <t xml:space="preserve">Le formateur a t-il adapté la formation aux stagiaires ? Le rythme de la formation était-il ? 
</t>
  </si>
  <si>
    <t xml:space="preserve">Le rythme de la formation était-il ? 
</t>
  </si>
  <si>
    <t xml:space="preserve">Le programme était-il clair et précis ? 
</t>
  </si>
  <si>
    <t xml:space="preserve">Le programme était-il adapté à vos besoins ? 
</t>
  </si>
  <si>
    <t xml:space="preserve">Les exercices et activités étaient-ils pertinents ? 
</t>
  </si>
  <si>
    <t xml:space="preserve">Les supports de formation étaient-ils clairs et utiles ? 
</t>
  </si>
  <si>
    <t xml:space="preserve">Le contenu de la formation était-il en adéquation avec votre réalité professionnelle ? 
</t>
  </si>
  <si>
    <t xml:space="preserve">Le formateur était-il clair et dynamique ? 
</t>
  </si>
  <si>
    <t xml:space="preserve">Le formateur a-t-il interagi avec les stagiaires de manière appropriée ? 
</t>
  </si>
  <si>
    <t xml:space="preserve">La qualité des échanges entre stagiaires vous a-t-elle satisfait.e ? 
</t>
  </si>
  <si>
    <t>Avez-vous eu un espace suffisant pour poser des questions ?</t>
  </si>
  <si>
    <t xml:space="preserve">Le formateur a-t-il pu y répondre ? 
</t>
  </si>
  <si>
    <t xml:space="preserve">Cette formation améliore t-elle vos compétences ? 
</t>
  </si>
  <si>
    <t xml:space="preserve">Ces nouvelles compétences vont-elles être applicables dans votre travail ? 
</t>
  </si>
  <si>
    <t>MOYENNE / THÈME</t>
  </si>
  <si>
    <t>RAPPORT QUALITÉ DE LA FORMATION-1</t>
  </si>
  <si>
    <t xml:space="preserve">4 /NOTE GÉNÉRALE DE LA FORMATION ? 
</t>
  </si>
  <si>
    <t>Les informations transmises en amont de la formation vous ont-elles satisfait.e ?</t>
  </si>
  <si>
    <t>Locaux ? Matériels ?</t>
  </si>
  <si>
    <t xml:space="preserve">L’ambiance avec les stagiaires ?
</t>
  </si>
  <si>
    <t>MOYENNES GLOBALES</t>
  </si>
  <si>
    <t>Tableau 1</t>
  </si>
  <si>
    <t>SYNTHE RAPPORT QUALITÉ DE LA FORMATION-1</t>
  </si>
  <si>
    <t>SYNTHESE RAPPORT QUALITÉ DE LA FORMATION</t>
  </si>
  <si>
    <t>SYNTHESE EVALUATION DE SATISFACTION </t>
  </si>
  <si>
    <t>LIEU/VILLE</t>
  </si>
  <si>
    <t>MOYENNE ACACIA</t>
  </si>
  <si>
    <t>MOYENNE / THÈME ACACIA</t>
  </si>
  <si>
    <t>MOYENNE GREPAD</t>
  </si>
  <si>
    <t>MOYENNE / THÈME GREPAD</t>
  </si>
  <si>
    <t>MOYENNE GEPAD</t>
  </si>
  <si>
    <t>MOYENNE UDAF</t>
  </si>
  <si>
    <t>MOYENNE / THÈME UDAF</t>
  </si>
  <si>
    <t>MOYENNE 2022/2023</t>
  </si>
  <si>
    <t>MOYENNE / THÈME 2022/2023</t>
  </si>
  <si>
    <t>ACACIA/GREPAD/UDAF</t>
  </si>
  <si>
    <t>RAPPORT QUALITÉ DE L</t>
  </si>
  <si>
    <t>RAPPORT QUALITÉ DE 1</t>
  </si>
  <si>
    <t>QUALITE FORMATION</t>
  </si>
  <si>
    <t>EVALUATION SATISFACTION</t>
  </si>
  <si>
    <t>SYNTHESE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</si>
</sst>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font>
      <sz val="10"/>
      <color indexed="8"/>
      <name val="Helvetica Neue"/>
    </font>
    <font>
      <sz val="12"/>
      <color indexed="8"/>
      <name val="Helvetica Neue"/>
    </font>
    <font>
      <sz val="14"/>
      <color indexed="8"/>
      <name val="Helvetica Neue"/>
    </font>
    <font>
      <u/>
      <sz val="12"/>
      <color indexed="11"/>
      <name val="Helvetica Neue"/>
    </font>
    <font>
      <sz val="12"/>
      <color indexed="12"/>
      <name val="Helvetica Neue"/>
    </font>
    <font>
      <b/>
      <sz val="10"/>
      <color indexed="8"/>
      <name val="Helvetica Neue"/>
    </font>
    <font>
      <b/>
      <sz val="10"/>
      <color indexed="22"/>
      <name val="Helvetica Neue"/>
    </font>
    <font>
      <sz val="10"/>
      <color indexed="22"/>
      <name val="Helvetica Neue"/>
    </font>
  </fonts>
  <fills count="14">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8"/>
        <bgColor auto="1"/>
      </patternFill>
    </fill>
    <fill>
      <patternFill patternType="solid">
        <fgColor indexed="24"/>
        <bgColor auto="1"/>
      </patternFill>
    </fill>
  </fills>
  <borders count="8">
    <border>
      <left/>
      <right/>
      <top/>
      <bottom/>
      <diagonal/>
    </border>
    <border>
      <left style="thin">
        <color indexed="14"/>
      </left>
      <right style="thin">
        <color indexed="14"/>
      </right>
      <top style="thin">
        <color indexed="14"/>
      </top>
      <bottom style="thin">
        <color indexed="14"/>
      </bottom>
      <diagonal/>
    </border>
    <border>
      <left style="thin">
        <color indexed="14"/>
      </left>
      <right style="thin">
        <color indexed="14"/>
      </right>
      <top style="thin">
        <color indexed="14"/>
      </top>
      <bottom style="thin">
        <color indexed="23"/>
      </bottom>
      <diagonal/>
    </border>
    <border>
      <left style="thin">
        <color indexed="14"/>
      </left>
      <right style="thin">
        <color indexed="23"/>
      </right>
      <top style="thin">
        <color indexed="23"/>
      </top>
      <bottom style="thin">
        <color indexed="14"/>
      </bottom>
      <diagonal/>
    </border>
    <border>
      <left style="thin">
        <color indexed="23"/>
      </left>
      <right style="thin">
        <color indexed="14"/>
      </right>
      <top style="thin">
        <color indexed="23"/>
      </top>
      <bottom style="thin">
        <color indexed="14"/>
      </bottom>
      <diagonal/>
    </border>
    <border>
      <left style="thin">
        <color indexed="14"/>
      </left>
      <right style="thin">
        <color indexed="14"/>
      </right>
      <top style="thin">
        <color indexed="23"/>
      </top>
      <bottom style="thin">
        <color indexed="14"/>
      </bottom>
      <diagonal/>
    </border>
    <border>
      <left style="thin">
        <color indexed="14"/>
      </left>
      <right style="thin">
        <color indexed="23"/>
      </right>
      <top style="thin">
        <color indexed="14"/>
      </top>
      <bottom style="thin">
        <color indexed="14"/>
      </bottom>
      <diagonal/>
    </border>
    <border>
      <left style="thin">
        <color indexed="23"/>
      </left>
      <right style="thin">
        <color indexed="14"/>
      </right>
      <top style="thin">
        <color indexed="14"/>
      </top>
      <bottom style="thin">
        <color indexed="14"/>
      </bottom>
      <diagonal/>
    </border>
  </borders>
  <cellStyleXfs count="1">
    <xf numFmtId="0" fontId="0" fillId="0" borderId="0" applyNumberFormat="0" applyFill="0" applyBorder="0" applyProtection="0">
      <alignment vertical="top" wrapText="1"/>
    </xf>
  </cellStyleXfs>
  <cellXfs count="81">
    <xf numFmtId="0" fontId="0" fillId="0" borderId="0" xfId="0">
      <alignment vertical="top" wrapText="1"/>
    </xf>
    <xf numFmtId="0" fontId="2"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lignment vertical="top" wrapText="1"/>
    </xf>
    <xf numFmtId="49" fontId="5" fillId="4" borderId="1" xfId="0" applyNumberFormat="1" applyFont="1" applyFill="1" applyBorder="1" applyAlignment="1">
      <alignment horizontal="center" vertical="top" wrapText="1"/>
    </xf>
    <xf numFmtId="49" fontId="5" fillId="5" borderId="1" xfId="0" applyNumberFormat="1" applyFont="1" applyFill="1" applyBorder="1">
      <alignment vertical="top" wrapText="1"/>
    </xf>
    <xf numFmtId="49" fontId="5" fillId="6" borderId="1" xfId="0" applyNumberFormat="1" applyFont="1" applyFill="1" applyBorder="1" applyAlignment="1">
      <alignment horizontal="center" vertical="top" wrapText="1"/>
    </xf>
    <xf numFmtId="49" fontId="5" fillId="10" borderId="1" xfId="0" applyNumberFormat="1" applyFont="1" applyFill="1" applyBorder="1" applyAlignment="1">
      <alignment horizontal="center" vertical="top" wrapText="1"/>
    </xf>
    <xf numFmtId="49" fontId="5" fillId="11" borderId="1" xfId="0" applyNumberFormat="1" applyFont="1" applyFill="1" applyBorder="1" applyAlignment="1">
      <alignment horizontal="center" vertical="top" wrapText="1"/>
    </xf>
    <xf numFmtId="49" fontId="6" fillId="12" borderId="1" xfId="0" applyNumberFormat="1" applyFont="1" applyFill="1" applyBorder="1" applyAlignment="1">
      <alignment horizontal="center" vertical="top" wrapText="1"/>
    </xf>
    <xf numFmtId="49" fontId="5" fillId="4" borderId="2" xfId="0" applyNumberFormat="1" applyFont="1" applyFill="1" applyBorder="1" applyAlignment="1">
      <alignment horizontal="center" vertical="center" wrapText="1"/>
    </xf>
    <xf numFmtId="49" fontId="5" fillId="5" borderId="2" xfId="0" applyNumberFormat="1" applyFont="1" applyFill="1" applyBorder="1">
      <alignment vertical="top" wrapText="1"/>
    </xf>
    <xf numFmtId="49" fontId="5" fillId="6" borderId="2" xfId="0" applyNumberFormat="1" applyFont="1" applyFill="1" applyBorder="1">
      <alignment vertical="top" wrapText="1"/>
    </xf>
    <xf numFmtId="49" fontId="5" fillId="7" borderId="2" xfId="0" applyNumberFormat="1" applyFont="1" applyFill="1" applyBorder="1">
      <alignment vertical="top" wrapText="1"/>
    </xf>
    <xf numFmtId="49" fontId="5" fillId="8" borderId="2" xfId="0" applyNumberFormat="1" applyFont="1" applyFill="1" applyBorder="1">
      <alignment vertical="top" wrapText="1"/>
    </xf>
    <xf numFmtId="49" fontId="5" fillId="9" borderId="2" xfId="0" applyNumberFormat="1" applyFont="1" applyFill="1" applyBorder="1">
      <alignment vertical="top" wrapText="1"/>
    </xf>
    <xf numFmtId="0" fontId="5" fillId="10" borderId="2" xfId="0" applyFont="1" applyFill="1" applyBorder="1">
      <alignment vertical="top" wrapText="1"/>
    </xf>
    <xf numFmtId="0" fontId="5" fillId="11" borderId="2" xfId="0" applyFont="1" applyFill="1" applyBorder="1">
      <alignment vertical="top" wrapText="1"/>
    </xf>
    <xf numFmtId="0" fontId="6" fillId="12" borderId="2" xfId="0" applyFont="1" applyFill="1" applyBorder="1">
      <alignment vertical="top" wrapText="1"/>
    </xf>
    <xf numFmtId="49" fontId="5" fillId="13" borderId="3" xfId="0" applyNumberFormat="1" applyFont="1" applyFill="1" applyBorder="1">
      <alignment vertical="top" wrapText="1"/>
    </xf>
    <xf numFmtId="0" fontId="0" fillId="5" borderId="4" xfId="0" applyNumberFormat="1" applyFill="1" applyBorder="1">
      <alignment vertical="top" wrapText="1"/>
    </xf>
    <xf numFmtId="0" fontId="0" fillId="6" borderId="5" xfId="0" applyNumberFormat="1" applyFill="1" applyBorder="1">
      <alignment vertical="top" wrapText="1"/>
    </xf>
    <xf numFmtId="0" fontId="0" fillId="7" borderId="5" xfId="0" applyNumberFormat="1" applyFill="1" applyBorder="1">
      <alignment vertical="top" wrapText="1"/>
    </xf>
    <xf numFmtId="0" fontId="7" fillId="12" borderId="5" xfId="0" applyNumberFormat="1" applyFont="1" applyFill="1" applyBorder="1">
      <alignment vertical="top" wrapText="1"/>
    </xf>
    <xf numFmtId="0" fontId="0" fillId="5" borderId="7" xfId="0" applyNumberFormat="1" applyFill="1" applyBorder="1">
      <alignment vertical="top" wrapText="1"/>
    </xf>
    <xf numFmtId="0" fontId="0" fillId="5" borderId="1" xfId="0" applyNumberFormat="1" applyFill="1" applyBorder="1">
      <alignment vertical="top" wrapText="1"/>
    </xf>
    <xf numFmtId="0" fontId="0" fillId="6" borderId="1" xfId="0" applyNumberFormat="1" applyFill="1" applyBorder="1">
      <alignment vertical="top" wrapText="1"/>
    </xf>
    <xf numFmtId="0" fontId="0" fillId="7" borderId="1" xfId="0" applyNumberFormat="1" applyFill="1" applyBorder="1">
      <alignment vertical="top" wrapText="1"/>
    </xf>
    <xf numFmtId="0" fontId="0" fillId="8" borderId="1" xfId="0" applyNumberFormat="1" applyFill="1" applyBorder="1">
      <alignment vertical="top" wrapText="1"/>
    </xf>
    <xf numFmtId="0" fontId="0" fillId="9" borderId="1" xfId="0" applyNumberFormat="1" applyFill="1" applyBorder="1">
      <alignment vertical="top" wrapText="1"/>
    </xf>
    <xf numFmtId="0" fontId="0" fillId="11" borderId="1" xfId="0" applyNumberFormat="1" applyFill="1" applyBorder="1">
      <alignment vertical="top" wrapText="1"/>
    </xf>
    <xf numFmtId="49" fontId="5" fillId="13" borderId="6" xfId="0" applyNumberFormat="1" applyFont="1" applyFill="1" applyBorder="1">
      <alignment vertical="top" wrapText="1"/>
    </xf>
    <xf numFmtId="0" fontId="5" fillId="13" borderId="6" xfId="0" applyFont="1" applyFill="1" applyBorder="1">
      <alignment vertical="top" wrapText="1"/>
    </xf>
    <xf numFmtId="0" fontId="0" fillId="5" borderId="7" xfId="0" applyFill="1" applyBorder="1">
      <alignment vertical="top" wrapText="1"/>
    </xf>
    <xf numFmtId="0" fontId="0" fillId="5" borderId="1" xfId="0" applyFill="1" applyBorder="1">
      <alignment vertical="top" wrapText="1"/>
    </xf>
    <xf numFmtId="0" fontId="0" fillId="6" borderId="1" xfId="0" applyFill="1" applyBorder="1">
      <alignment vertical="top" wrapText="1"/>
    </xf>
    <xf numFmtId="0" fontId="0" fillId="7" borderId="1" xfId="0" applyFill="1" applyBorder="1">
      <alignment vertical="top" wrapText="1"/>
    </xf>
    <xf numFmtId="0" fontId="0" fillId="8" borderId="1" xfId="0" applyFill="1" applyBorder="1">
      <alignment vertical="top" wrapText="1"/>
    </xf>
    <xf numFmtId="0" fontId="0" fillId="9" borderId="1" xfId="0" applyFill="1" applyBorder="1">
      <alignment vertical="top" wrapText="1"/>
    </xf>
    <xf numFmtId="0" fontId="0" fillId="10" borderId="1" xfId="0" applyFill="1" applyBorder="1">
      <alignment vertical="top" wrapText="1"/>
    </xf>
    <xf numFmtId="0" fontId="0" fillId="11" borderId="1" xfId="0" applyFill="1" applyBorder="1">
      <alignment vertical="top" wrapText="1"/>
    </xf>
    <xf numFmtId="0" fontId="7" fillId="12" borderId="1" xfId="0" applyFont="1" applyFill="1" applyBorder="1">
      <alignment vertical="top" wrapText="1"/>
    </xf>
    <xf numFmtId="0" fontId="0" fillId="0" borderId="1" xfId="0" applyBorder="1">
      <alignment vertical="top" wrapText="1"/>
    </xf>
    <xf numFmtId="0" fontId="5" fillId="4" borderId="2" xfId="0" applyFont="1" applyFill="1" applyBorder="1">
      <alignment vertical="top" wrapText="1"/>
    </xf>
    <xf numFmtId="0" fontId="0" fillId="0" borderId="5" xfId="0" applyBorder="1">
      <alignment vertical="top" wrapText="1"/>
    </xf>
    <xf numFmtId="0" fontId="0" fillId="0" borderId="7" xfId="0" applyBorder="1">
      <alignment vertical="top" wrapText="1"/>
    </xf>
    <xf numFmtId="2" fontId="0" fillId="10" borderId="5" xfId="0" applyNumberFormat="1" applyFill="1" applyBorder="1">
      <alignment vertical="top" wrapText="1"/>
    </xf>
    <xf numFmtId="2" fontId="0" fillId="10" borderId="1" xfId="0" applyNumberFormat="1" applyFill="1" applyBorder="1">
      <alignment vertical="top" wrapText="1"/>
    </xf>
    <xf numFmtId="2" fontId="5" fillId="13" borderId="6" xfId="0" applyNumberFormat="1" applyFont="1" applyFill="1" applyBorder="1">
      <alignment vertical="top" wrapText="1"/>
    </xf>
    <xf numFmtId="2" fontId="0" fillId="9" borderId="1" xfId="0" applyNumberFormat="1" applyFill="1" applyBorder="1">
      <alignment vertical="top" wrapText="1"/>
    </xf>
    <xf numFmtId="2" fontId="0" fillId="6" borderId="1" xfId="0" applyNumberFormat="1" applyFill="1" applyBorder="1">
      <alignment vertical="top" wrapText="1"/>
    </xf>
    <xf numFmtId="2" fontId="0" fillId="5" borderId="7" xfId="0" applyNumberFormat="1" applyFill="1" applyBorder="1">
      <alignment vertical="top" wrapText="1"/>
    </xf>
    <xf numFmtId="2" fontId="0" fillId="5" borderId="1" xfId="0" applyNumberFormat="1" applyFill="1" applyBorder="1">
      <alignment vertical="top" wrapText="1"/>
    </xf>
    <xf numFmtId="2" fontId="0" fillId="7" borderId="1" xfId="0" applyNumberFormat="1" applyFill="1" applyBorder="1">
      <alignment vertical="top" wrapText="1"/>
    </xf>
    <xf numFmtId="2" fontId="0" fillId="8" borderId="1" xfId="0" applyNumberFormat="1" applyFill="1" applyBorder="1">
      <alignment vertical="top" wrapText="1"/>
    </xf>
    <xf numFmtId="164" fontId="7" fillId="12" borderId="1" xfId="0" applyNumberFormat="1" applyFont="1" applyFill="1" applyBorder="1">
      <alignment vertical="top" wrapText="1"/>
    </xf>
    <xf numFmtId="1" fontId="0" fillId="7" borderId="5" xfId="0" applyNumberFormat="1" applyFill="1" applyBorder="1">
      <alignment vertical="top" wrapText="1"/>
    </xf>
    <xf numFmtId="164" fontId="7" fillId="12" borderId="5" xfId="0" applyNumberFormat="1" applyFont="1" applyFill="1" applyBorder="1">
      <alignment vertical="top" wrapText="1"/>
    </xf>
    <xf numFmtId="164" fontId="0" fillId="10" borderId="1" xfId="0" applyNumberFormat="1" applyFill="1" applyBorder="1">
      <alignment vertical="top" wrapText="1"/>
    </xf>
    <xf numFmtId="164" fontId="0" fillId="6" borderId="1" xfId="0" applyNumberFormat="1" applyFill="1" applyBorder="1">
      <alignment vertical="top" wrapText="1"/>
    </xf>
    <xf numFmtId="0" fontId="5" fillId="13" borderId="3" xfId="0" applyFont="1" applyFill="1" applyBorder="1" applyAlignment="1">
      <alignment horizontal="center" vertical="top" wrapText="1"/>
    </xf>
    <xf numFmtId="1" fontId="0" fillId="11" borderId="1" xfId="0" applyNumberFormat="1" applyFill="1" applyBorder="1">
      <alignment vertical="top" wrapText="1"/>
    </xf>
    <xf numFmtId="0" fontId="5" fillId="4" borderId="2" xfId="0" applyFont="1" applyFill="1" applyBorder="1" applyAlignment="1">
      <alignment horizontal="center" vertical="top" wrapText="1"/>
    </xf>
    <xf numFmtId="0" fontId="5" fillId="4" borderId="2" xfId="0" applyFont="1" applyFill="1" applyBorder="1" applyAlignment="1">
      <alignment vertical="top" wrapText="1"/>
    </xf>
    <xf numFmtId="2" fontId="0" fillId="0" borderId="7" xfId="0" applyNumberFormat="1" applyBorder="1">
      <alignment vertical="top" wrapText="1"/>
    </xf>
    <xf numFmtId="2" fontId="0" fillId="0" borderId="4" xfId="0" applyNumberFormat="1" applyBorder="1">
      <alignment vertical="top" wrapText="1"/>
    </xf>
    <xf numFmtId="2" fontId="0" fillId="0" borderId="5" xfId="0" applyNumberFormat="1" applyBorder="1">
      <alignment vertical="top" wrapText="1"/>
    </xf>
    <xf numFmtId="2" fontId="0" fillId="0" borderId="1" xfId="0" applyNumberFormat="1" applyBorder="1">
      <alignment vertical="top" wrapText="1"/>
    </xf>
    <xf numFmtId="0" fontId="5" fillId="13" borderId="6" xfId="0" applyFont="1" applyFill="1" applyBorder="1" applyAlignment="1">
      <alignment horizontal="center" vertical="top" wrapText="1"/>
    </xf>
    <xf numFmtId="0" fontId="1" fillId="0" borderId="0" xfId="0" applyFont="1" applyAlignment="1">
      <alignment horizontal="left" vertical="top" wrapText="1"/>
    </xf>
    <xf numFmtId="0" fontId="0" fillId="0" borderId="0" xfId="0">
      <alignment vertical="top" wrapText="1"/>
    </xf>
    <xf numFmtId="0" fontId="4" fillId="0" borderId="0" xfId="0" applyFont="1" applyAlignment="1">
      <alignment horizontal="center" vertical="center"/>
    </xf>
    <xf numFmtId="49" fontId="5" fillId="5" borderId="1" xfId="0" applyNumberFormat="1" applyFont="1" applyFill="1" applyBorder="1">
      <alignment vertical="top" wrapText="1"/>
    </xf>
    <xf numFmtId="0" fontId="5" fillId="4" borderId="1" xfId="0" applyFont="1" applyFill="1" applyBorder="1">
      <alignment vertical="top" wrapText="1"/>
    </xf>
    <xf numFmtId="49" fontId="5" fillId="6" borderId="1" xfId="0" applyNumberFormat="1" applyFont="1" applyFill="1" applyBorder="1" applyAlignment="1">
      <alignment horizontal="center" vertical="top" wrapText="1"/>
    </xf>
    <xf numFmtId="49" fontId="5" fillId="7" borderId="1" xfId="0" applyNumberFormat="1" applyFont="1" applyFill="1" applyBorder="1" applyAlignment="1">
      <alignment horizontal="center" vertical="top" wrapText="1"/>
    </xf>
    <xf numFmtId="49" fontId="5" fillId="8" borderId="1" xfId="0" applyNumberFormat="1" applyFont="1" applyFill="1" applyBorder="1" applyAlignment="1">
      <alignment horizontal="center" vertical="top" wrapText="1"/>
    </xf>
    <xf numFmtId="49" fontId="5" fillId="9" borderId="1" xfId="0" applyNumberFormat="1" applyFont="1" applyFill="1" applyBorder="1" applyAlignment="1">
      <alignment horizontal="center" vertical="top" wrapText="1"/>
    </xf>
    <xf numFmtId="0" fontId="1" fillId="0" borderId="0" xfId="0" applyFont="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017000"/>
      <rgbColor rgb="FFBDC0BF"/>
      <rgbColor rgb="FFA5A5A5"/>
      <rgbColor rgb="FFFFF056"/>
      <rgbColor rgb="FFFDAD00"/>
      <rgbColor rgb="FF1CB000"/>
      <rgbColor rgb="FF00A1FE"/>
      <rgbColor rgb="FFFFD931"/>
      <rgbColor rgb="FFF27100"/>
      <rgbColor rgb="FFFF968C"/>
      <rgbColor rgb="FFFEFFFE"/>
      <rgbColor rgb="FF3F3F3F"/>
      <rgbColor rgb="FFDBDBDB"/>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584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3"/>
  <sheetViews>
    <sheetView showGridLines="0" workbookViewId="0">
      <selection activeCell="D10" sqref="D10"/>
    </sheetView>
  </sheetViews>
  <sheetFormatPr baseColWidth="10" defaultColWidth="10" defaultRowHeight="13" customHeight="1"/>
  <cols>
    <col min="1" max="1" width="2" customWidth="1"/>
    <col min="2" max="4" width="33.6328125" customWidth="1"/>
  </cols>
  <sheetData>
    <row r="3" spans="2:4" ht="50" customHeight="1">
      <c r="B3" s="71" t="s">
        <v>0</v>
      </c>
      <c r="C3" s="72"/>
      <c r="D3" s="72"/>
    </row>
    <row r="7" spans="2:4" ht="35">
      <c r="B7" s="1" t="s">
        <v>1</v>
      </c>
      <c r="C7" s="1" t="s">
        <v>2</v>
      </c>
      <c r="D7" s="1" t="s">
        <v>3</v>
      </c>
    </row>
    <row r="9" spans="2:4" ht="15.5">
      <c r="B9" s="2" t="s">
        <v>57</v>
      </c>
      <c r="C9" s="2"/>
      <c r="D9" s="2"/>
    </row>
    <row r="10" spans="2:4" ht="31">
      <c r="B10" s="3"/>
      <c r="C10" s="3" t="s">
        <v>4</v>
      </c>
      <c r="D10" s="4" t="s">
        <v>58</v>
      </c>
    </row>
    <row r="11" spans="2:4" ht="31">
      <c r="B11" s="3"/>
      <c r="C11" s="3" t="s">
        <v>37</v>
      </c>
      <c r="D11" s="4" t="s">
        <v>59</v>
      </c>
    </row>
    <row r="12" spans="2:4" ht="15.5">
      <c r="B12" s="2" t="s">
        <v>42</v>
      </c>
      <c r="C12" s="2"/>
      <c r="D12" s="2"/>
    </row>
    <row r="13" spans="2:4" ht="15.5">
      <c r="B13" s="3"/>
      <c r="C13" s="3" t="s">
        <v>43</v>
      </c>
      <c r="D13" s="4" t="s">
        <v>42</v>
      </c>
    </row>
  </sheetData>
  <mergeCells count="1">
    <mergeCell ref="B3:D3"/>
  </mergeCells>
  <hyperlinks>
    <hyperlink ref="D10" location="'VALENCE - RAPPORT QUALITÉ DE L'!R2C1" display="VALENCE - RAPPORT QUALITÉ DE L" xr:uid="{00000000-0004-0000-0000-000000000000}"/>
    <hyperlink ref="D11" location="'VALENCE - RAPPORT QUALITÉ DE 1'!R2C1" display="VALENCE - RAPPORT QUALITÉ DE 1" xr:uid="{00000000-0004-0000-0000-000001000000}"/>
    <hyperlink ref="D13" location="'MOYENNES GLOBALES'!R2C1" display="MOYENNES GLOBALES"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6"/>
  <sheetViews>
    <sheetView showGridLines="0" tabSelected="1" workbookViewId="0">
      <pane xSplit="1" ySplit="3" topLeftCell="S4" activePane="bottomRight" state="frozen"/>
      <selection pane="topRight"/>
      <selection pane="bottomLeft"/>
      <selection pane="bottomRight" activeCell="Y10" sqref="Y10:Y11"/>
    </sheetView>
  </sheetViews>
  <sheetFormatPr baseColWidth="10" defaultColWidth="16.36328125" defaultRowHeight="19.899999999999999" customHeight="1"/>
  <cols>
    <col min="1" max="1" width="30.6328125" style="5" customWidth="1"/>
    <col min="2" max="16" width="16.36328125" style="5" customWidth="1"/>
    <col min="17" max="18" width="16" style="5" customWidth="1"/>
    <col min="19" max="19" width="22.81640625" style="5" customWidth="1"/>
    <col min="20" max="20" width="16" style="5" customWidth="1"/>
    <col min="21" max="27" width="16.36328125" style="5" customWidth="1"/>
    <col min="28" max="16384" width="16.36328125" style="5"/>
  </cols>
  <sheetData>
    <row r="1" spans="1:26" ht="27.65" customHeight="1">
      <c r="A1" s="73" t="s">
        <v>4</v>
      </c>
      <c r="B1" s="73"/>
      <c r="C1" s="73"/>
      <c r="D1" s="73"/>
      <c r="E1" s="73"/>
      <c r="F1" s="73"/>
      <c r="G1" s="73"/>
      <c r="H1" s="73"/>
      <c r="I1" s="73"/>
      <c r="J1" s="73"/>
      <c r="K1" s="73"/>
      <c r="L1" s="73"/>
      <c r="M1" s="73"/>
      <c r="N1" s="73"/>
      <c r="O1" s="73"/>
      <c r="P1" s="73"/>
      <c r="Q1" s="73"/>
      <c r="R1" s="73"/>
      <c r="S1" s="73"/>
      <c r="T1" s="73"/>
      <c r="U1" s="73"/>
      <c r="V1" s="73"/>
      <c r="W1" s="73"/>
      <c r="X1" s="73"/>
      <c r="Y1" s="73"/>
      <c r="Z1" s="73"/>
    </row>
    <row r="2" spans="1:26" ht="68" customHeight="1">
      <c r="A2" s="6" t="s">
        <v>45</v>
      </c>
      <c r="B2" s="74" t="s">
        <v>5</v>
      </c>
      <c r="C2" s="75"/>
      <c r="D2" s="76" t="s">
        <v>6</v>
      </c>
      <c r="E2" s="75"/>
      <c r="F2" s="75"/>
      <c r="G2" s="75"/>
      <c r="H2" s="77" t="s">
        <v>7</v>
      </c>
      <c r="I2" s="75"/>
      <c r="J2" s="75"/>
      <c r="K2" s="75"/>
      <c r="L2" s="78" t="s">
        <v>8</v>
      </c>
      <c r="M2" s="75"/>
      <c r="N2" s="75"/>
      <c r="O2" s="75"/>
      <c r="P2" s="75"/>
      <c r="Q2" s="79" t="s">
        <v>9</v>
      </c>
      <c r="R2" s="75"/>
      <c r="S2" s="75"/>
      <c r="T2" s="75"/>
      <c r="U2" s="75"/>
      <c r="V2" s="76" t="s">
        <v>10</v>
      </c>
      <c r="W2" s="75"/>
      <c r="X2" s="9" t="s">
        <v>11</v>
      </c>
      <c r="Y2" s="10" t="s">
        <v>12</v>
      </c>
      <c r="Z2" s="11" t="s">
        <v>13</v>
      </c>
    </row>
    <row r="3" spans="1:26" ht="116.25" customHeight="1">
      <c r="A3" s="12" t="s">
        <v>47</v>
      </c>
      <c r="B3" s="13" t="s">
        <v>14</v>
      </c>
      <c r="C3" s="13" t="s">
        <v>15</v>
      </c>
      <c r="D3" s="14" t="s">
        <v>16</v>
      </c>
      <c r="E3" s="14" t="s">
        <v>17</v>
      </c>
      <c r="F3" s="14" t="s">
        <v>18</v>
      </c>
      <c r="G3" s="14" t="s">
        <v>19</v>
      </c>
      <c r="H3" s="15" t="s">
        <v>20</v>
      </c>
      <c r="I3" s="15" t="s">
        <v>21</v>
      </c>
      <c r="J3" s="15" t="s">
        <v>22</v>
      </c>
      <c r="K3" s="15" t="s">
        <v>23</v>
      </c>
      <c r="L3" s="16" t="s">
        <v>24</v>
      </c>
      <c r="M3" s="16" t="s">
        <v>25</v>
      </c>
      <c r="N3" s="16" t="s">
        <v>26</v>
      </c>
      <c r="O3" s="16" t="s">
        <v>27</v>
      </c>
      <c r="P3" s="16" t="s">
        <v>28</v>
      </c>
      <c r="Q3" s="17" t="s">
        <v>29</v>
      </c>
      <c r="R3" s="17" t="s">
        <v>30</v>
      </c>
      <c r="S3" s="17" t="s">
        <v>31</v>
      </c>
      <c r="T3" s="17" t="s">
        <v>32</v>
      </c>
      <c r="U3" s="17" t="s">
        <v>33</v>
      </c>
      <c r="V3" s="14" t="s">
        <v>34</v>
      </c>
      <c r="W3" s="14" t="s">
        <v>35</v>
      </c>
      <c r="X3" s="18"/>
      <c r="Y3" s="19"/>
      <c r="Z3" s="20"/>
    </row>
    <row r="4" spans="1:26" ht="20" customHeight="1">
      <c r="A4" s="33" t="s">
        <v>48</v>
      </c>
      <c r="B4" s="26">
        <v>3.8180000000000001</v>
      </c>
      <c r="C4" s="27">
        <v>4</v>
      </c>
      <c r="D4" s="61">
        <v>3.7272727272727302</v>
      </c>
      <c r="E4" s="28">
        <v>4</v>
      </c>
      <c r="F4" s="28">
        <v>4</v>
      </c>
      <c r="G4" s="28">
        <v>4</v>
      </c>
      <c r="H4" s="29">
        <v>4</v>
      </c>
      <c r="I4" s="29">
        <v>4</v>
      </c>
      <c r="J4" s="29">
        <v>4</v>
      </c>
      <c r="K4" s="29">
        <v>3.9089999999999998</v>
      </c>
      <c r="L4" s="30">
        <v>4</v>
      </c>
      <c r="M4" s="30">
        <v>4</v>
      </c>
      <c r="N4" s="30">
        <v>4</v>
      </c>
      <c r="O4" s="30">
        <v>4</v>
      </c>
      <c r="P4" s="30">
        <v>3.8180000000000001</v>
      </c>
      <c r="Q4" s="31">
        <v>4</v>
      </c>
      <c r="R4" s="31">
        <v>4</v>
      </c>
      <c r="S4" s="31">
        <v>4</v>
      </c>
      <c r="T4" s="31">
        <v>4</v>
      </c>
      <c r="U4" s="31">
        <v>4</v>
      </c>
      <c r="V4" s="28">
        <v>2.6360000000000001</v>
      </c>
      <c r="W4" s="28">
        <v>2.8180000000000001</v>
      </c>
      <c r="X4" s="60">
        <v>9.8179999999999996</v>
      </c>
      <c r="Y4" s="32">
        <v>1</v>
      </c>
      <c r="Z4" s="43">
        <v>9.8179999999999996</v>
      </c>
    </row>
    <row r="5" spans="1:26" ht="20" customHeight="1">
      <c r="A5" s="33" t="s">
        <v>49</v>
      </c>
      <c r="B5" s="35">
        <f>AVERAGE(B4,C4)</f>
        <v>3.9089999999999998</v>
      </c>
      <c r="C5" s="35"/>
      <c r="D5" s="37">
        <v>3.931</v>
      </c>
      <c r="E5" s="37"/>
      <c r="F5" s="37"/>
      <c r="G5" s="37"/>
      <c r="H5" s="38">
        <v>3.907</v>
      </c>
      <c r="I5" s="38"/>
      <c r="J5" s="38"/>
      <c r="K5" s="38"/>
      <c r="L5" s="39">
        <v>3.9630000000000001</v>
      </c>
      <c r="M5" s="39"/>
      <c r="N5" s="39"/>
      <c r="O5" s="39"/>
      <c r="P5" s="39"/>
      <c r="Q5" s="40">
        <v>4</v>
      </c>
      <c r="R5" s="40"/>
      <c r="S5" s="40"/>
      <c r="T5" s="40"/>
      <c r="U5" s="40"/>
      <c r="V5" s="37">
        <v>2.7269999999999999</v>
      </c>
      <c r="W5" s="37"/>
      <c r="X5" s="41">
        <v>9.8179999999999996</v>
      </c>
      <c r="Y5" s="32">
        <v>1</v>
      </c>
      <c r="Z5" s="57">
        <v>9.8179999999999996</v>
      </c>
    </row>
    <row r="6" spans="1:26" ht="20" customHeight="1">
      <c r="A6" s="34"/>
      <c r="B6" s="35"/>
      <c r="C6" s="36"/>
      <c r="D6" s="37"/>
      <c r="E6" s="37"/>
      <c r="F6" s="37"/>
      <c r="G6" s="37"/>
      <c r="H6" s="38"/>
      <c r="I6" s="38"/>
      <c r="J6" s="38"/>
      <c r="K6" s="38"/>
      <c r="L6" s="39"/>
      <c r="M6" s="39"/>
      <c r="N6" s="39"/>
      <c r="O6" s="39"/>
      <c r="P6" s="39"/>
      <c r="Q6" s="40"/>
      <c r="R6" s="40"/>
      <c r="S6" s="40"/>
      <c r="T6" s="40"/>
      <c r="U6" s="40"/>
      <c r="V6" s="37"/>
      <c r="W6" s="37"/>
      <c r="X6" s="41"/>
      <c r="Y6" s="42"/>
      <c r="Z6" s="43"/>
    </row>
    <row r="7" spans="1:26" ht="20" customHeight="1">
      <c r="A7" s="50" t="s">
        <v>50</v>
      </c>
      <c r="B7" s="53">
        <v>4</v>
      </c>
      <c r="C7" s="54">
        <v>3.8571428571428572</v>
      </c>
      <c r="D7" s="52">
        <v>3.9285714285714284</v>
      </c>
      <c r="E7" s="52">
        <v>3.9285714285714284</v>
      </c>
      <c r="F7" s="52">
        <v>3.8571428571428572</v>
      </c>
      <c r="G7" s="52">
        <v>4</v>
      </c>
      <c r="H7" s="55">
        <v>4</v>
      </c>
      <c r="I7" s="55">
        <v>4</v>
      </c>
      <c r="J7" s="55">
        <v>4</v>
      </c>
      <c r="K7" s="38">
        <v>3</v>
      </c>
      <c r="L7" s="56">
        <v>3.8571428571428572</v>
      </c>
      <c r="M7" s="56">
        <v>3.9285714285714284</v>
      </c>
      <c r="N7" s="56">
        <v>4</v>
      </c>
      <c r="O7" s="56">
        <v>4</v>
      </c>
      <c r="P7" s="56">
        <v>3.8571428571428572</v>
      </c>
      <c r="Q7" s="40">
        <v>4</v>
      </c>
      <c r="R7" s="40">
        <v>4</v>
      </c>
      <c r="S7" s="40">
        <v>4</v>
      </c>
      <c r="T7" s="51">
        <v>3.9285714285714284</v>
      </c>
      <c r="U7" s="51">
        <v>3.9285714285714284</v>
      </c>
      <c r="V7" s="52">
        <v>2.9285714285714284</v>
      </c>
      <c r="W7" s="52">
        <v>2.7857142857142856</v>
      </c>
      <c r="X7" s="49">
        <v>9.7142857142857135</v>
      </c>
      <c r="Y7" s="63">
        <v>1</v>
      </c>
      <c r="Z7" s="57">
        <v>9.7100000000000009</v>
      </c>
    </row>
    <row r="8" spans="1:26" ht="20" customHeight="1">
      <c r="A8" s="34" t="s">
        <v>51</v>
      </c>
      <c r="B8" s="53">
        <v>3.92</v>
      </c>
      <c r="C8" s="54"/>
      <c r="D8" s="52">
        <v>3.9285714285714284</v>
      </c>
      <c r="E8" s="52"/>
      <c r="F8" s="52"/>
      <c r="G8" s="52"/>
      <c r="H8" s="55">
        <v>3.75</v>
      </c>
      <c r="I8" s="55"/>
      <c r="J8" s="55"/>
      <c r="K8" s="38"/>
      <c r="L8" s="56">
        <v>3.9285714285714284</v>
      </c>
      <c r="M8" s="56"/>
      <c r="N8" s="56"/>
      <c r="O8" s="56"/>
      <c r="P8" s="56"/>
      <c r="Q8" s="51">
        <v>3.9714285714285715</v>
      </c>
      <c r="R8" s="40"/>
      <c r="S8" s="40"/>
      <c r="T8" s="51"/>
      <c r="U8" s="51"/>
      <c r="V8" s="52">
        <v>2.8571428571428568</v>
      </c>
      <c r="W8" s="52"/>
      <c r="X8" s="49">
        <v>9.7142857142857135</v>
      </c>
      <c r="Y8" s="63">
        <v>1</v>
      </c>
      <c r="Z8" s="57">
        <v>9.7100000000000009</v>
      </c>
    </row>
    <row r="9" spans="1:26" ht="20" customHeight="1">
      <c r="A9" s="34"/>
      <c r="B9" s="35"/>
      <c r="C9" s="36"/>
      <c r="D9" s="37"/>
      <c r="E9" s="37"/>
      <c r="F9" s="37"/>
      <c r="G9" s="37"/>
      <c r="H9" s="38"/>
      <c r="I9" s="38"/>
      <c r="J9" s="38"/>
      <c r="K9" s="38"/>
      <c r="L9" s="39"/>
      <c r="M9" s="39"/>
      <c r="N9" s="39"/>
      <c r="O9" s="39"/>
      <c r="P9" s="39"/>
      <c r="Q9" s="40"/>
      <c r="R9" s="40"/>
      <c r="S9" s="40"/>
      <c r="T9" s="40"/>
      <c r="U9" s="40"/>
      <c r="V9" s="37"/>
      <c r="W9" s="37"/>
      <c r="X9" s="41"/>
      <c r="Y9" s="42"/>
      <c r="Z9" s="57"/>
    </row>
    <row r="10" spans="1:26" ht="20" customHeight="1">
      <c r="A10" s="34" t="s">
        <v>53</v>
      </c>
      <c r="B10" s="53">
        <v>3.75</v>
      </c>
      <c r="C10" s="54">
        <v>4</v>
      </c>
      <c r="D10" s="52">
        <v>2.8333333333333335</v>
      </c>
      <c r="E10" s="52">
        <v>3.9166666666666665</v>
      </c>
      <c r="F10" s="52">
        <v>3.4166666666666665</v>
      </c>
      <c r="G10" s="52">
        <v>4</v>
      </c>
      <c r="H10" s="55">
        <v>4</v>
      </c>
      <c r="I10" s="55">
        <v>4</v>
      </c>
      <c r="J10" s="55">
        <v>4</v>
      </c>
      <c r="K10" s="55">
        <v>3</v>
      </c>
      <c r="L10" s="56">
        <v>3.9166666666666665</v>
      </c>
      <c r="M10" s="56">
        <v>3.75</v>
      </c>
      <c r="N10" s="56">
        <v>4</v>
      </c>
      <c r="O10" s="56">
        <v>4</v>
      </c>
      <c r="P10" s="56">
        <v>3.75</v>
      </c>
      <c r="Q10" s="51">
        <v>4</v>
      </c>
      <c r="R10" s="51">
        <v>4</v>
      </c>
      <c r="S10" s="51">
        <v>4</v>
      </c>
      <c r="T10" s="51">
        <v>4</v>
      </c>
      <c r="U10" s="51">
        <v>3.9166666666666665</v>
      </c>
      <c r="V10" s="52">
        <v>2.6666666666666665</v>
      </c>
      <c r="W10" s="52">
        <v>2.5</v>
      </c>
      <c r="X10" s="49">
        <v>9.4166666666666661</v>
      </c>
      <c r="Y10" s="63">
        <v>1</v>
      </c>
      <c r="Z10" s="57">
        <v>9.42</v>
      </c>
    </row>
    <row r="11" spans="1:26" ht="20" customHeight="1">
      <c r="A11" s="34" t="s">
        <v>54</v>
      </c>
      <c r="B11" s="53">
        <f>AVERAGE(B10,C10)</f>
        <v>3.875</v>
      </c>
      <c r="C11" s="54"/>
      <c r="D11" s="52">
        <v>3.5416666666666665</v>
      </c>
      <c r="E11" s="52"/>
      <c r="F11" s="52"/>
      <c r="G11" s="52"/>
      <c r="H11" s="55">
        <v>3.75</v>
      </c>
      <c r="I11" s="55"/>
      <c r="J11" s="55"/>
      <c r="K11" s="55"/>
      <c r="L11" s="56">
        <v>3.8833333333333329</v>
      </c>
      <c r="M11" s="56"/>
      <c r="N11" s="56"/>
      <c r="O11" s="56"/>
      <c r="P11" s="56"/>
      <c r="Q11" s="51">
        <v>3.9833333333333334</v>
      </c>
      <c r="R11" s="51"/>
      <c r="S11" s="51"/>
      <c r="T11" s="51"/>
      <c r="U11" s="51"/>
      <c r="V11" s="52">
        <v>2.583333333333333</v>
      </c>
      <c r="W11" s="52"/>
      <c r="X11" s="49">
        <v>9.4166666666666661</v>
      </c>
      <c r="Y11" s="63">
        <v>1</v>
      </c>
      <c r="Z11" s="57">
        <v>9.42</v>
      </c>
    </row>
    <row r="12" spans="1:26" ht="20" customHeight="1">
      <c r="A12" s="34"/>
      <c r="B12" s="35"/>
      <c r="C12" s="36"/>
      <c r="D12" s="37"/>
      <c r="E12" s="37"/>
      <c r="F12" s="37"/>
      <c r="G12" s="37"/>
      <c r="H12" s="38"/>
      <c r="I12" s="38"/>
      <c r="J12" s="38"/>
      <c r="K12" s="38"/>
      <c r="L12" s="39"/>
      <c r="M12" s="39"/>
      <c r="N12" s="39"/>
      <c r="O12" s="39"/>
      <c r="P12" s="39"/>
      <c r="Q12" s="40"/>
      <c r="R12" s="40"/>
      <c r="S12" s="40"/>
      <c r="T12" s="40"/>
      <c r="U12" s="40"/>
      <c r="V12" s="37"/>
      <c r="W12" s="37"/>
      <c r="X12" s="41"/>
      <c r="Y12" s="42"/>
      <c r="Z12" s="43"/>
    </row>
    <row r="13" spans="1:26" ht="20" customHeight="1">
      <c r="A13" s="34"/>
      <c r="B13" s="35"/>
      <c r="C13" s="36"/>
      <c r="D13" s="37"/>
      <c r="E13" s="37"/>
      <c r="F13" s="37"/>
      <c r="G13" s="37"/>
      <c r="H13" s="38"/>
      <c r="I13" s="38"/>
      <c r="J13" s="38"/>
      <c r="K13" s="38"/>
      <c r="L13" s="39"/>
      <c r="M13" s="39"/>
      <c r="N13" s="39"/>
      <c r="O13" s="39"/>
      <c r="P13" s="39"/>
      <c r="Q13" s="40"/>
      <c r="R13" s="40"/>
      <c r="S13" s="40"/>
      <c r="T13" s="40"/>
      <c r="U13" s="40"/>
      <c r="V13" s="37"/>
      <c r="W13" s="37"/>
      <c r="X13" s="41"/>
      <c r="Y13" s="42"/>
      <c r="Z13" s="43"/>
    </row>
    <row r="14" spans="1:26" ht="21" customHeight="1">
      <c r="A14" s="34"/>
      <c r="B14" s="35"/>
      <c r="C14" s="36"/>
      <c r="D14" s="37"/>
      <c r="E14" s="37"/>
      <c r="F14" s="37"/>
      <c r="G14" s="37"/>
      <c r="H14" s="38"/>
      <c r="I14" s="38"/>
      <c r="J14" s="38"/>
      <c r="K14" s="38"/>
      <c r="L14" s="39"/>
      <c r="M14" s="39"/>
      <c r="N14" s="39"/>
      <c r="O14" s="39"/>
      <c r="P14" s="39"/>
      <c r="Q14" s="40"/>
      <c r="R14" s="40"/>
      <c r="S14" s="40"/>
      <c r="T14" s="40"/>
      <c r="U14" s="40"/>
      <c r="V14" s="37"/>
      <c r="W14" s="37"/>
      <c r="X14" s="41"/>
      <c r="Y14" s="42"/>
      <c r="Z14" s="43"/>
    </row>
    <row r="15" spans="1:26" ht="20" customHeight="1">
      <c r="A15" s="33" t="s">
        <v>55</v>
      </c>
      <c r="B15" s="53">
        <f>AVERAGE(B4,B7,B10)</f>
        <v>3.8559999999999999</v>
      </c>
      <c r="C15" s="53">
        <f t="shared" ref="C15:Y15" si="0">AVERAGE(C4,C7,C10)</f>
        <v>3.9523809523809526</v>
      </c>
      <c r="D15" s="53">
        <f t="shared" si="0"/>
        <v>3.4963924963924975</v>
      </c>
      <c r="E15" s="53">
        <f t="shared" si="0"/>
        <v>3.9484126984126982</v>
      </c>
      <c r="F15" s="53">
        <f t="shared" si="0"/>
        <v>3.7579365079365079</v>
      </c>
      <c r="G15" s="53">
        <f t="shared" si="0"/>
        <v>4</v>
      </c>
      <c r="H15" s="53">
        <f t="shared" si="0"/>
        <v>4</v>
      </c>
      <c r="I15" s="53">
        <f t="shared" si="0"/>
        <v>4</v>
      </c>
      <c r="J15" s="53">
        <f t="shared" si="0"/>
        <v>4</v>
      </c>
      <c r="K15" s="53">
        <f t="shared" si="0"/>
        <v>3.3029999999999995</v>
      </c>
      <c r="L15" s="53">
        <f t="shared" si="0"/>
        <v>3.9246031746031744</v>
      </c>
      <c r="M15" s="53">
        <f t="shared" si="0"/>
        <v>3.8928571428571428</v>
      </c>
      <c r="N15" s="53">
        <f t="shared" si="0"/>
        <v>4</v>
      </c>
      <c r="O15" s="53">
        <f t="shared" si="0"/>
        <v>4</v>
      </c>
      <c r="P15" s="53">
        <f t="shared" si="0"/>
        <v>3.8083809523809524</v>
      </c>
      <c r="Q15" s="53">
        <f t="shared" si="0"/>
        <v>4</v>
      </c>
      <c r="R15" s="53">
        <f t="shared" si="0"/>
        <v>4</v>
      </c>
      <c r="S15" s="53">
        <f t="shared" si="0"/>
        <v>4</v>
      </c>
      <c r="T15" s="53">
        <f t="shared" si="0"/>
        <v>3.9761904761904763</v>
      </c>
      <c r="U15" s="53">
        <f t="shared" si="0"/>
        <v>3.9484126984126982</v>
      </c>
      <c r="V15" s="53">
        <f t="shared" si="0"/>
        <v>2.7437460317460314</v>
      </c>
      <c r="W15" s="53">
        <f t="shared" si="0"/>
        <v>2.7012380952380952</v>
      </c>
      <c r="X15" s="53">
        <f t="shared" si="0"/>
        <v>9.6496507936507925</v>
      </c>
      <c r="Y15" s="53">
        <f t="shared" si="0"/>
        <v>1</v>
      </c>
      <c r="Z15" s="57">
        <f>AVERAGE(Z4,Z7,Z10)</f>
        <v>9.6493333333333329</v>
      </c>
    </row>
    <row r="16" spans="1:26" ht="20" customHeight="1">
      <c r="A16" s="33" t="s">
        <v>56</v>
      </c>
      <c r="B16" s="53">
        <f>AVERAGE(B5,B8,B11)</f>
        <v>3.9013333333333335</v>
      </c>
      <c r="C16" s="53"/>
      <c r="D16" s="53">
        <f t="shared" ref="D16:Y16" si="1">AVERAGE(D5,D8,D11)</f>
        <v>3.800412698412698</v>
      </c>
      <c r="E16" s="53"/>
      <c r="F16" s="53"/>
      <c r="G16" s="53"/>
      <c r="H16" s="53">
        <f t="shared" si="1"/>
        <v>3.8023333333333333</v>
      </c>
      <c r="I16" s="53"/>
      <c r="J16" s="53"/>
      <c r="K16" s="53"/>
      <c r="L16" s="53">
        <f t="shared" si="1"/>
        <v>3.9249682539682538</v>
      </c>
      <c r="M16" s="53"/>
      <c r="N16" s="53"/>
      <c r="O16" s="53"/>
      <c r="P16" s="53"/>
      <c r="Q16" s="53">
        <f t="shared" si="1"/>
        <v>3.9849206349206354</v>
      </c>
      <c r="R16" s="53"/>
      <c r="S16" s="53"/>
      <c r="T16" s="53"/>
      <c r="U16" s="53"/>
      <c r="V16" s="53">
        <f t="shared" si="1"/>
        <v>2.7224920634920635</v>
      </c>
      <c r="W16" s="53"/>
      <c r="X16" s="53">
        <f t="shared" si="1"/>
        <v>9.6496507936507925</v>
      </c>
      <c r="Y16" s="53">
        <f t="shared" si="1"/>
        <v>1</v>
      </c>
      <c r="Z16" s="57">
        <f>AVERAGE(Z5,Z8,Z11)</f>
        <v>9.6493333333333329</v>
      </c>
    </row>
  </sheetData>
  <mergeCells count="7">
    <mergeCell ref="A1:Z1"/>
    <mergeCell ref="B2:C2"/>
    <mergeCell ref="D2:G2"/>
    <mergeCell ref="H2:K2"/>
    <mergeCell ref="L2:P2"/>
    <mergeCell ref="Q2:U2"/>
    <mergeCell ref="V2:W2"/>
  </mergeCells>
  <pageMargins left="0.5" right="0.5" top="0.75" bottom="0.75" header="0.27777800000000002" footer="0.27777800000000002"/>
  <pageSetup scale="72" orientation="portrait" r:id="rId1"/>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
  <sheetViews>
    <sheetView showGridLines="0" workbookViewId="0">
      <pane xSplit="1" ySplit="3" topLeftCell="B16" activePane="bottomRight" state="frozen"/>
      <selection pane="topRight"/>
      <selection pane="bottomLeft"/>
      <selection pane="bottomRight" activeCell="B16" sqref="B16"/>
    </sheetView>
  </sheetViews>
  <sheetFormatPr baseColWidth="10" defaultColWidth="16.36328125" defaultRowHeight="19.899999999999999" customHeight="1"/>
  <cols>
    <col min="1" max="1" width="30.6328125" style="5" customWidth="1"/>
    <col min="2" max="8" width="16.36328125" style="5" customWidth="1"/>
    <col min="9" max="16384" width="16.36328125" style="5"/>
  </cols>
  <sheetData>
    <row r="1" spans="1:7" ht="27.65" customHeight="1">
      <c r="A1" s="73" t="s">
        <v>44</v>
      </c>
      <c r="B1" s="73"/>
      <c r="C1" s="73"/>
      <c r="D1" s="73"/>
      <c r="E1" s="73"/>
      <c r="F1" s="73"/>
      <c r="G1" s="73"/>
    </row>
    <row r="2" spans="1:7" ht="56" customHeight="1">
      <c r="A2" s="6" t="s">
        <v>46</v>
      </c>
      <c r="B2" s="7" t="s">
        <v>5</v>
      </c>
      <c r="C2" s="8" t="s">
        <v>6</v>
      </c>
      <c r="D2" s="77" t="s">
        <v>7</v>
      </c>
      <c r="E2" s="75"/>
      <c r="F2" s="9" t="s">
        <v>38</v>
      </c>
      <c r="G2" s="11" t="s">
        <v>13</v>
      </c>
    </row>
    <row r="3" spans="1:7" ht="80.25" customHeight="1">
      <c r="A3" s="12" t="s">
        <v>47</v>
      </c>
      <c r="B3" s="13" t="s">
        <v>39</v>
      </c>
      <c r="C3" s="14" t="s">
        <v>40</v>
      </c>
      <c r="D3" s="15" t="s">
        <v>41</v>
      </c>
      <c r="E3" s="15" t="s">
        <v>21</v>
      </c>
      <c r="F3" s="18"/>
      <c r="G3" s="20"/>
    </row>
    <row r="4" spans="1:7" ht="20.25" customHeight="1">
      <c r="A4" s="21" t="s">
        <v>48</v>
      </c>
      <c r="B4" s="22">
        <v>3.81</v>
      </c>
      <c r="C4" s="23">
        <v>4</v>
      </c>
      <c r="D4" s="58">
        <v>2</v>
      </c>
      <c r="E4" s="24">
        <v>4</v>
      </c>
      <c r="F4" s="48">
        <v>9.7200000000000006</v>
      </c>
      <c r="G4" s="59">
        <v>10</v>
      </c>
    </row>
    <row r="5" spans="1:7" ht="20" customHeight="1">
      <c r="A5" s="34" t="s">
        <v>49</v>
      </c>
      <c r="B5" s="35">
        <v>3.81</v>
      </c>
      <c r="C5" s="37">
        <v>4</v>
      </c>
      <c r="D5" s="38">
        <v>3</v>
      </c>
      <c r="E5" s="38"/>
      <c r="F5" s="49">
        <v>9.7200000000000006</v>
      </c>
      <c r="G5" s="59">
        <v>10</v>
      </c>
    </row>
    <row r="6" spans="1:7" ht="20" customHeight="1">
      <c r="A6" s="34"/>
      <c r="B6" s="35"/>
      <c r="C6" s="37"/>
      <c r="D6" s="38"/>
      <c r="E6" s="38"/>
      <c r="F6" s="41"/>
      <c r="G6" s="25"/>
    </row>
    <row r="7" spans="1:7" ht="20" customHeight="1">
      <c r="A7" s="34" t="s">
        <v>52</v>
      </c>
      <c r="B7" s="35">
        <v>4</v>
      </c>
      <c r="C7" s="37">
        <v>4</v>
      </c>
      <c r="D7" s="38">
        <v>2</v>
      </c>
      <c r="E7" s="38">
        <v>4</v>
      </c>
      <c r="F7" s="49">
        <v>9.6428571428571423</v>
      </c>
      <c r="G7" s="59">
        <v>9.64</v>
      </c>
    </row>
    <row r="8" spans="1:7" ht="20" customHeight="1">
      <c r="A8" s="34" t="s">
        <v>51</v>
      </c>
      <c r="B8" s="35">
        <v>4</v>
      </c>
      <c r="C8" s="37">
        <v>4</v>
      </c>
      <c r="D8" s="38">
        <v>3</v>
      </c>
      <c r="E8" s="38"/>
      <c r="F8" s="49">
        <v>9.6428571428571423</v>
      </c>
      <c r="G8" s="59">
        <v>9.64</v>
      </c>
    </row>
    <row r="9" spans="1:7" ht="20" customHeight="1">
      <c r="A9" s="34"/>
      <c r="B9" s="35"/>
      <c r="C9" s="37"/>
      <c r="D9" s="38"/>
      <c r="E9" s="38"/>
      <c r="F9" s="41"/>
      <c r="G9" s="59"/>
    </row>
    <row r="10" spans="1:7" ht="20" customHeight="1">
      <c r="A10" s="34" t="s">
        <v>53</v>
      </c>
      <c r="B10" s="35">
        <v>3.75</v>
      </c>
      <c r="C10" s="52">
        <v>3.6666666666666665</v>
      </c>
      <c r="D10" s="38">
        <v>2</v>
      </c>
      <c r="E10" s="38">
        <v>4</v>
      </c>
      <c r="F10" s="41">
        <v>9.5</v>
      </c>
      <c r="G10" s="59">
        <v>9.5</v>
      </c>
    </row>
    <row r="11" spans="1:7" ht="20" customHeight="1">
      <c r="A11" s="34" t="s">
        <v>54</v>
      </c>
      <c r="B11" s="35">
        <v>3.75</v>
      </c>
      <c r="C11" s="52">
        <v>3.6666666666666665</v>
      </c>
      <c r="D11" s="38">
        <v>3</v>
      </c>
      <c r="E11" s="38"/>
      <c r="F11" s="41">
        <v>9.5</v>
      </c>
      <c r="G11" s="59">
        <v>9.5</v>
      </c>
    </row>
    <row r="12" spans="1:7" ht="20" customHeight="1">
      <c r="A12" s="34"/>
      <c r="B12" s="35"/>
      <c r="C12" s="37"/>
      <c r="D12" s="38"/>
      <c r="E12" s="38"/>
      <c r="F12" s="41"/>
      <c r="G12" s="43"/>
    </row>
    <row r="13" spans="1:7" ht="20" customHeight="1">
      <c r="A13" s="34"/>
      <c r="B13" s="35"/>
      <c r="C13" s="37"/>
      <c r="D13" s="38"/>
      <c r="E13" s="38"/>
      <c r="F13" s="41"/>
      <c r="G13" s="43"/>
    </row>
    <row r="14" spans="1:7" ht="20" customHeight="1">
      <c r="A14" s="34"/>
      <c r="B14" s="35"/>
      <c r="C14" s="37"/>
      <c r="D14" s="38"/>
      <c r="E14" s="38"/>
      <c r="F14" s="41"/>
      <c r="G14" s="43"/>
    </row>
    <row r="15" spans="1:7" ht="20" customHeight="1">
      <c r="A15" s="34"/>
      <c r="B15" s="35"/>
      <c r="C15" s="37"/>
      <c r="D15" s="38"/>
      <c r="E15" s="38"/>
      <c r="F15" s="41"/>
      <c r="G15" s="43"/>
    </row>
    <row r="16" spans="1:7" ht="20" customHeight="1">
      <c r="A16" s="33" t="s">
        <v>13</v>
      </c>
      <c r="B16" s="53">
        <f>AVERAGE(B5,B8,B11)</f>
        <v>3.8533333333333335</v>
      </c>
      <c r="C16" s="53">
        <f t="shared" ref="C16:F16" si="0">AVERAGE(C4:C11)</f>
        <v>3.8888888888888893</v>
      </c>
      <c r="D16" s="53">
        <f t="shared" si="0"/>
        <v>2.5</v>
      </c>
      <c r="E16" s="53">
        <f t="shared" si="0"/>
        <v>4</v>
      </c>
      <c r="F16" s="53">
        <f t="shared" si="0"/>
        <v>9.6209523809523816</v>
      </c>
      <c r="G16" s="57">
        <v>9.7100000000000009</v>
      </c>
    </row>
    <row r="17" spans="1:7" ht="20" customHeight="1">
      <c r="A17" s="33" t="s">
        <v>36</v>
      </c>
      <c r="B17" s="53">
        <f>AVERAGE(B5,B8,B11)</f>
        <v>3.8533333333333335</v>
      </c>
      <c r="C17" s="53">
        <f>AVERAGE(C5,C8,C11)</f>
        <v>3.8888888888888888</v>
      </c>
      <c r="D17" s="53">
        <f t="shared" ref="D17:F17" si="1">AVERAGE(D5,D8,D11)</f>
        <v>3</v>
      </c>
      <c r="E17" s="26"/>
      <c r="F17" s="53">
        <f t="shared" si="1"/>
        <v>9.6209523809523816</v>
      </c>
      <c r="G17" s="57">
        <v>9.7100000000000009</v>
      </c>
    </row>
  </sheetData>
  <mergeCells count="2">
    <mergeCell ref="A1:G1"/>
    <mergeCell ref="D2:E2"/>
  </mergeCells>
  <pageMargins left="0.5" right="0.5" top="0.75" bottom="0.75" header="0.27777800000000002" footer="0.27777800000000002"/>
  <pageSetup scale="72" orientation="portrait"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7"/>
  <sheetViews>
    <sheetView showGridLines="0" workbookViewId="0">
      <pane xSplit="1" ySplit="2" topLeftCell="B3" activePane="bottomRight" state="frozen"/>
      <selection pane="topRight"/>
      <selection pane="bottomLeft"/>
      <selection pane="bottomRight" activeCell="G6" sqref="G6"/>
    </sheetView>
  </sheetViews>
  <sheetFormatPr baseColWidth="10" defaultColWidth="16.36328125" defaultRowHeight="19.899999999999999" customHeight="1"/>
  <cols>
    <col min="1" max="1" width="21.453125" style="5" customWidth="1"/>
    <col min="2" max="2" width="24.36328125" style="5" customWidth="1"/>
    <col min="3" max="3" width="26.1796875" style="5" customWidth="1"/>
    <col min="4" max="6" width="16.36328125" style="5" customWidth="1"/>
    <col min="7" max="16384" width="16.36328125" style="5"/>
  </cols>
  <sheetData>
    <row r="1" spans="1:5" ht="27.65" customHeight="1">
      <c r="A1" s="80" t="s">
        <v>62</v>
      </c>
      <c r="B1" s="80"/>
      <c r="C1" s="80"/>
      <c r="D1" s="80"/>
      <c r="E1" s="80"/>
    </row>
    <row r="2" spans="1:5" ht="20.25" customHeight="1">
      <c r="A2" s="45"/>
      <c r="B2" s="64" t="s">
        <v>60</v>
      </c>
      <c r="C2" s="65" t="s">
        <v>61</v>
      </c>
      <c r="D2" s="45"/>
      <c r="E2" s="45"/>
    </row>
    <row r="3" spans="1:5" ht="20.25" customHeight="1">
      <c r="A3" s="62" t="s">
        <v>48</v>
      </c>
      <c r="B3" s="67">
        <f>' RAPPORT QUALITÉ DE L'!Z4</f>
        <v>9.8179999999999996</v>
      </c>
      <c r="C3" s="68">
        <f>'RAPPORT QUALITÉ DE 1'!G5</f>
        <v>10</v>
      </c>
      <c r="D3" s="46"/>
      <c r="E3" s="46"/>
    </row>
    <row r="4" spans="1:5" ht="20" customHeight="1">
      <c r="A4" s="62" t="s">
        <v>50</v>
      </c>
      <c r="B4" s="66">
        <f>' RAPPORT QUALITÉ DE L'!Z8</f>
        <v>9.7100000000000009</v>
      </c>
      <c r="C4" s="69">
        <f>'RAPPORT QUALITÉ DE 1'!G8</f>
        <v>9.64</v>
      </c>
      <c r="D4" s="44"/>
      <c r="E4" s="44"/>
    </row>
    <row r="5" spans="1:5" ht="20" customHeight="1">
      <c r="A5" s="62" t="s">
        <v>53</v>
      </c>
      <c r="B5" s="66">
        <f>' RAPPORT QUALITÉ DE L'!Z11</f>
        <v>9.42</v>
      </c>
      <c r="C5" s="69">
        <f>'RAPPORT QUALITÉ DE 1'!G11</f>
        <v>9.5</v>
      </c>
      <c r="D5" s="44"/>
      <c r="E5" s="44"/>
    </row>
    <row r="6" spans="1:5" ht="20" customHeight="1">
      <c r="A6" s="34"/>
      <c r="B6" s="47"/>
      <c r="C6" s="44"/>
      <c r="D6" s="44"/>
      <c r="E6" s="44"/>
    </row>
    <row r="7" spans="1:5" ht="20" customHeight="1">
      <c r="A7" s="70" t="s">
        <v>13</v>
      </c>
      <c r="B7" s="66">
        <f>' RAPPORT QUALITÉ DE L'!Z16</f>
        <v>9.6493333333333329</v>
      </c>
      <c r="C7" s="47">
        <f>'RAPPORT QUALITÉ DE 1'!G17</f>
        <v>9.7100000000000009</v>
      </c>
      <c r="D7" s="44"/>
      <c r="E7" s="44"/>
    </row>
  </sheetData>
  <mergeCells count="1">
    <mergeCell ref="A1:E1"/>
  </mergeCells>
  <pageMargins left="1" right="1" top="1" bottom="1" header="0.25" footer="0.25"/>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Résumé de l’exportation</vt:lpstr>
      <vt:lpstr> RAPPORT QUALITÉ DE L</vt:lpstr>
      <vt:lpstr>RAPPORT QUALITÉ DE 1</vt:lpstr>
      <vt:lpstr>MOYENNES GLOBALES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 SANCHEZ</dc:creator>
  <cp:lastModifiedBy>peggy</cp:lastModifiedBy>
  <dcterms:created xsi:type="dcterms:W3CDTF">2023-05-07T06:47:58Z</dcterms:created>
  <dcterms:modified xsi:type="dcterms:W3CDTF">2023-05-15T08:14:29Z</dcterms:modified>
</cp:coreProperties>
</file>